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_Elz\Desktop\2019\ZP.271.1.13.2019 Transport dzieci\BIP\"/>
    </mc:Choice>
  </mc:AlternateContent>
  <xr:revisionPtr revIDLastSave="0" documentId="13_ncr:1_{38B376E4-761C-4CDA-809E-B99FAFB96F91}" xr6:coauthVersionLast="43" xr6:coauthVersionMax="43" xr10:uidLastSave="{00000000-0000-0000-0000-000000000000}"/>
  <bookViews>
    <workbookView xWindow="-120" yWindow="-120" windowWidth="21840" windowHeight="13140" tabRatio="500" activeTab="1" xr2:uid="{00000000-000D-0000-FFFF-FFFF00000000}"/>
  </bookViews>
  <sheets>
    <sheet name="DOWÓZ" sheetId="1" r:id="rId1"/>
    <sheet name="ZAŁ. 3 do projektu umow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2" l="1"/>
  <c r="F17" i="1"/>
  <c r="H17" i="1" s="1"/>
  <c r="E16" i="1"/>
  <c r="F16" i="1" s="1"/>
  <c r="H16" i="1" s="1"/>
  <c r="E15" i="1"/>
  <c r="F15" i="1" s="1"/>
  <c r="H15" i="1" s="1"/>
  <c r="E14" i="1"/>
  <c r="F14" i="1" s="1"/>
  <c r="H14" i="1" s="1"/>
  <c r="E13" i="1"/>
  <c r="F13" i="1" s="1"/>
  <c r="H13" i="1" s="1"/>
  <c r="E12" i="1"/>
  <c r="F12" i="1" s="1"/>
  <c r="H12" i="1" s="1"/>
  <c r="E11" i="1"/>
  <c r="F11" i="1" s="1"/>
  <c r="H11" i="1" s="1"/>
  <c r="D18" i="1"/>
  <c r="H18" i="1" l="1"/>
  <c r="C20" i="1" s="1"/>
  <c r="F18" i="1"/>
  <c r="E18" i="1"/>
</calcChain>
</file>

<file path=xl/sharedStrings.xml><?xml version="1.0" encoding="utf-8"?>
<sst xmlns="http://schemas.openxmlformats.org/spreadsheetml/2006/main" count="80" uniqueCount="60">
  <si>
    <t>……………………………………………………………..……..</t>
  </si>
  <si>
    <t xml:space="preserve">                           /pieczęć Wykonawcy/</t>
  </si>
  <si>
    <t>Lp.</t>
  </si>
  <si>
    <t>Jednostka miary</t>
  </si>
  <si>
    <t xml:space="preserve">…………………………………dnia…………..2019 r.                                                                     </t>
  </si>
  <si>
    <t>…………………………………………………………………………………………….</t>
  </si>
  <si>
    <t>km</t>
  </si>
  <si>
    <t>Razem:</t>
  </si>
  <si>
    <t>FORMULARZ RZECZOWO - CENOWY</t>
  </si>
  <si>
    <t>Ryczałtowa cena jednostkowa brutto za 1 km wykonanej usługi</t>
  </si>
  <si>
    <t xml:space="preserve">PRZEDMIOT ZAMÓWIENIA </t>
  </si>
  <si>
    <t>Załącznik nr 2 do Projektu umowy</t>
  </si>
  <si>
    <t xml:space="preserve"> Podpisy, pieczątki osoby/osób upoważnionych</t>
  </si>
  <si>
    <r>
      <rPr>
        <vertAlign val="superscript"/>
        <sz val="14"/>
        <color rgb="FF000000"/>
        <rFont val="Times New Roman"/>
        <family val="1"/>
        <charset val="238"/>
      </rPr>
      <t xml:space="preserve"> ILOŚCI </t>
    </r>
    <r>
      <rPr>
        <b/>
        <vertAlign val="superscript"/>
        <sz val="14"/>
        <color rgb="FF000000"/>
        <rFont val="Times New Roman"/>
        <family val="1"/>
        <charset val="238"/>
      </rPr>
      <t>PROGNOZOWANE</t>
    </r>
    <r>
      <rPr>
        <vertAlign val="superscript"/>
        <sz val="14"/>
        <color rgb="FF000000"/>
        <rFont val="Times New Roman"/>
        <family val="1"/>
        <charset val="238"/>
      </rPr>
      <t xml:space="preserve"> NA CZAS TRWANIA UMOWY</t>
    </r>
  </si>
  <si>
    <t>Ząbkowice Śl.– Kluczowa – Koziniec – Olbrachcice - Ząbkowice Śl.</t>
  </si>
  <si>
    <t>Ząbkowice Śl. (Żeromskiego – Ziębicka )– Sieroszów - Stolec kier. PGR– Stolec ZPS - Strąkowa – Ząbkowice Śl.(Cukrownicza -Powstańców W-wy –Orkana)</t>
  </si>
  <si>
    <t>Określenie trasy (w szcególności: godziny i miejsce podstawienia autobusów)</t>
  </si>
  <si>
    <t>Ząbkowice Śląskie – Rakowice - Szklary Wieś -  Siodłowice – Bobolice – Ząbkowice Śląskie</t>
  </si>
  <si>
    <t>Ząbkowice Śląskie – Bobolice – Zwrócona - Ząbkowice - Jaworek - Ząbkowice Śląskie</t>
  </si>
  <si>
    <t xml:space="preserve">Ząbkowice Śląskie - Sulisławice - Szklary Huta - Ząbkowice Śląskie </t>
  </si>
  <si>
    <t xml:space="preserve">Łączna dzienna ilość kilomentów </t>
  </si>
  <si>
    <t>Prognozowana długość trasy DOWÓZ DO PLACÓWKI</t>
  </si>
  <si>
    <t>Ząbkowice Śląskie – Sulisławice – Szklary Huta – Zwrócona - Brodziszów – Zwrócona - Ząbkowice Śląskie</t>
  </si>
  <si>
    <t>Ząbkowice Śląskie- Pawłowice – Grochowiska - Braszowice - Tarnów - Ząbkowice Śląskie</t>
  </si>
  <si>
    <t>Prognozowana długość trasy POWRÓT Z PLACÓWKI w 2 kursach</t>
  </si>
  <si>
    <t xml:space="preserve">Prognozowana ilość dni świadczenia usługi </t>
  </si>
  <si>
    <t>UWAGA: Ryczałtowa cena jednostkowa brutto za 1 km wykonanej usługi wpisana w kolumnie 7 powinna być zgodna z ceną podaną w pkt. 1.1  formularza ofertowego.</t>
  </si>
  <si>
    <t>Łączna wartość brutto                    poz. 6 x poz. 7 za 1 dzień</t>
  </si>
  <si>
    <t>Łączna szacunkowa wartość usługi  brutto [zł]</t>
  </si>
  <si>
    <t xml:space="preserve">Słownie: czterysta dziewięćdziesiąt dziewięć tysięcy dwieście dwadzieścia cztery złote </t>
  </si>
  <si>
    <t>Załącznik nr 3 do Projektu umowy</t>
  </si>
  <si>
    <t>Minimalna liczba miejsc siedzących          w autobusie / busie</t>
  </si>
  <si>
    <t>bus 8 - osobowy                        z podestem</t>
  </si>
  <si>
    <t>autobus                          40 miejsc</t>
  </si>
  <si>
    <t>autobus                                       63 miejsca</t>
  </si>
  <si>
    <t>autobus                                       40 miejsc</t>
  </si>
  <si>
    <t>autobus                                      55 miejsc</t>
  </si>
  <si>
    <t>autobus                                    55 miejsc</t>
  </si>
  <si>
    <t>autobus                                       50 miejsc</t>
  </si>
  <si>
    <t>Prognozowana ilość dni świadczenia usługi</t>
  </si>
  <si>
    <t>OBLICZENIE ŁĄCZNEJ SZACUNKOWEJ WARTOŚCI USŁUGI</t>
  </si>
  <si>
    <t>Ryczałtowa cena jednostkowa brutto za 1 km wykonanej usługi                             (kolumna nr 7, wiersz nr 8)</t>
  </si>
  <si>
    <t xml:space="preserve">Łączna szacunkowa dzienna ilość kilomentów </t>
  </si>
  <si>
    <t>Planowana liczba              dzieci *</t>
  </si>
  <si>
    <t>Łączna szacunkowa dzienna ilość kilomentów *</t>
  </si>
  <si>
    <t>*  ILOŚCI PROGNOZOWANE W TRAKCIE TRWANIA UMOWY</t>
  </si>
  <si>
    <t>ŁĄCZNA SZACUNKOWA WARTOŚĆ USŁUGI                                (poz. 1 x poz. 2 x poz. 3)</t>
  </si>
  <si>
    <t>UWAGA: Ryczałtowa cena jednostkowa brutto za 1 km wykonanej usługi wpisana w kolumnie nr 7, wierszu nr 8                                                                                                                                      powinna być zgodna z ceną podaną w pkt. 1.1  formularza ofertowego.</t>
  </si>
  <si>
    <t>Podpis Wykonawcy</t>
  </si>
  <si>
    <t>SŁOWNIE ŁĄCZNA SZACUNKOWA WARTOŚĆ USŁUGI (z poz. 4) :  ……………………………………………………………………………………………………...................................................................</t>
  </si>
  <si>
    <t xml:space="preserve">miejscowość ………………………………… dnia………….. 2019 r.                                                                     </t>
  </si>
  <si>
    <r>
      <t xml:space="preserve">Łączna szacunkowa wartość brutto                   </t>
    </r>
    <r>
      <rPr>
        <b/>
        <u/>
        <sz val="10"/>
        <color rgb="FF000000"/>
        <rFont val="Times New Roman"/>
        <family val="1"/>
        <charset val="238"/>
      </rPr>
      <t xml:space="preserve"> </t>
    </r>
    <r>
      <rPr>
        <b/>
        <sz val="10"/>
        <color rgb="FF000000"/>
        <rFont val="Times New Roman"/>
        <family val="1"/>
        <charset val="238"/>
      </rPr>
      <t>(poz. 6 x poz. 7)                    za 1 dzień</t>
    </r>
  </si>
  <si>
    <t xml:space="preserve">Określenie trasy </t>
  </si>
  <si>
    <t>Ząbkowice Śląskie ul. Legnicka/ Niepodległości -droga krajowa numer 8- Braszowice-Grochowiska- Pawłowice – Grochowiska - Braszowice, dalej  Tarnów - Ząbkowice Śląskie przez:  ul. Bohaterów Getta; ul. Batalionów Chłopskich; ul. Kościuszki; Rynek;- ul. Grunwaldzka; ul. 1 Maja; ul. Wrocławska; ul. Głowackiego; ul. Orkana ; ul Żeromskiego; ul. Kusocińskiego; ul. Powstańców Warszawy 8e;</t>
  </si>
  <si>
    <t>Ząbkowice Śląskie ul. Legnicka/ Niepodległości przez DK8 – Kluczowa – Koziniec – Olbrachcice Wielkie- Ząbkowice Śląskie przez:  ul. Boh. Getta;  ul. Batalionów Chłopskich, ul. Kościuszki, Rynek; dalej ul. Rynek, ul. Grunwaldzka; ul. 1 Maja; ul. Wrocławska; ul. Głowackiego; ul. Orkana ; ul. Żeromskiego; ul. Kusocińskiego; ul. Powstańców Warszawy 8e;</t>
  </si>
  <si>
    <t>Ząbkowice Śląskie ul. Legnicka/ Niepodległości przez:  ul. 1 Maja: ul. Żeromskiego; ul. Kusocińskiego; ul. Powstańców Warszawy; dalej Jaworek– Sieroszów -  Stolec ZPS szkoła; - dalej przez  Strąkową  do Ząbkowic Śląskich, ul. Kamieniecka; ul. Cukrownicza; ul. Ziębicka; ul. Staszica; ul. Powstańców Warszawy 8e; ul. Kusocińskiego; ul. Żeromskiego; ul. Orkana;</t>
  </si>
  <si>
    <t>Ząbkowice Śląskie  ul. Legnicka/ Niepodległości przez ul. 1 Maja; ul. Wrocławska; ul. Strzelińska; dalej Bobolice– Rakowice  - Szklary Wieś -  Siodłowice  – Bobolice przystanek dla PP Bob.– dalej do Ząbkowic Śląskiech przez : ul. Strzelińska; ul. Wrocławska; ul. Głowackiego; ul. Orkana; ul. Żeromskiego; ul. Kusocińskiego; ul. Powstańców Warszawy 8e;</t>
  </si>
  <si>
    <t>Ząbkowice Śląskie (ul. Legnicka/ Niepodległości)– droga krajowa numer 8 - do Szklary Huta- Sulisławice - Brodziszów – Zwrócona; dalej drogą krajową numer 8 do Ząbkowic; ul. Wrocławska; ul. Głowackiego; ul. Orkana; ul. Żeromskiego; ul. Kusocińskiego; ul. Powstańców Warszawy 8e;</t>
  </si>
  <si>
    <t xml:space="preserve">Ząbkowice Śląskie ul. Legnicka/ Niepodległości – ul. 1 Maja; ul. Wrocławska; ul. Strzelińska – Bobolice przystanek – Zwrócona;                                                                                                                                  </t>
  </si>
  <si>
    <t>Ząbkowice Śląskie ul. Legnicka/ Niepodległości - droga krajowa numer 8 - Sulisławice - Szklary Huta;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</si>
</sst>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1"/>
      <color rgb="FF000000"/>
      <name val="Calibri"/>
      <family val="2"/>
      <charset val="1"/>
    </font>
    <font>
      <vertAlign val="superscript"/>
      <sz val="12"/>
      <color rgb="FF000000"/>
      <name val="Times New Roman"/>
      <family val="1"/>
      <charset val="238"/>
    </font>
    <font>
      <sz val="15"/>
      <color rgb="FF000000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perscript"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vertAlign val="superscript"/>
      <sz val="16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1"/>
      <color rgb="FF0070C0"/>
      <name val="Calibri"/>
      <family val="2"/>
      <charset val="238"/>
    </font>
    <font>
      <sz val="9"/>
      <color rgb="FF000000"/>
      <name val="Calibri"/>
      <family val="2"/>
      <charset val="1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1"/>
    </font>
    <font>
      <vertAlign val="superscript"/>
      <sz val="16"/>
      <color rgb="FFFF0000"/>
      <name val="Times New Roman"/>
      <family val="1"/>
      <charset val="238"/>
    </font>
    <font>
      <sz val="11"/>
      <color theme="3" tint="0.3999755851924192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u/>
      <sz val="10"/>
      <color rgb="FF000000"/>
      <name val="Times New Roman"/>
      <family val="1"/>
      <charset val="238"/>
    </font>
    <font>
      <b/>
      <sz val="11"/>
      <color theme="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10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/>
    <xf numFmtId="0" fontId="20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2" fontId="5" fillId="4" borderId="2" xfId="0" applyNumberFormat="1" applyFont="1" applyFill="1" applyBorder="1" applyAlignment="1">
      <alignment vertical="center" wrapText="1"/>
    </xf>
    <xf numFmtId="4" fontId="16" fillId="4" borderId="2" xfId="0" applyNumberFormat="1" applyFont="1" applyFill="1" applyBorder="1" applyAlignment="1">
      <alignment vertical="center"/>
    </xf>
    <xf numFmtId="0" fontId="13" fillId="0" borderId="0" xfId="0" applyFont="1" applyAlignment="1">
      <alignment horizontal="right"/>
    </xf>
    <xf numFmtId="0" fontId="19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2" fillId="0" borderId="8" xfId="0" applyFont="1" applyBorder="1" applyAlignment="1">
      <alignment wrapText="1"/>
    </xf>
    <xf numFmtId="0" fontId="12" fillId="0" borderId="5" xfId="0" applyFont="1" applyBorder="1" applyAlignment="1">
      <alignment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21" fillId="0" borderId="8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23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vertical="center"/>
    </xf>
    <xf numFmtId="0" fontId="21" fillId="3" borderId="2" xfId="0" applyFont="1" applyFill="1" applyBorder="1" applyAlignment="1"/>
    <xf numFmtId="0" fontId="8" fillId="4" borderId="2" xfId="0" applyFont="1" applyFill="1" applyBorder="1" applyAlignment="1"/>
    <xf numFmtId="0" fontId="21" fillId="4" borderId="2" xfId="0" applyFont="1" applyFill="1" applyBorder="1" applyAlignment="1"/>
    <xf numFmtId="0" fontId="8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/>
    <xf numFmtId="0" fontId="21" fillId="4" borderId="8" xfId="0" applyFont="1" applyFill="1" applyBorder="1" applyAlignment="1"/>
    <xf numFmtId="0" fontId="21" fillId="4" borderId="5" xfId="0" applyFont="1" applyFill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workbookViewId="0">
      <selection activeCell="M12" sqref="M12"/>
    </sheetView>
  </sheetViews>
  <sheetFormatPr defaultRowHeight="15" x14ac:dyDescent="0.25"/>
  <cols>
    <col min="1" max="1" width="4.5703125" customWidth="1"/>
    <col min="2" max="2" width="67.140625" customWidth="1"/>
    <col min="3" max="3" width="12.7109375" customWidth="1"/>
    <col min="4" max="4" width="13.7109375" customWidth="1"/>
    <col min="5" max="5" width="14.7109375" customWidth="1"/>
    <col min="6" max="6" width="13.5703125" customWidth="1"/>
    <col min="7" max="7" width="15.7109375" customWidth="1"/>
    <col min="8" max="8" width="15" customWidth="1"/>
    <col min="9" max="1026" width="8.7109375" customWidth="1"/>
  </cols>
  <sheetData>
    <row r="2" spans="1:11" x14ac:dyDescent="0.25">
      <c r="G2" s="36" t="s">
        <v>11</v>
      </c>
      <c r="H2" s="36"/>
    </row>
    <row r="3" spans="1:11" ht="15.75" customHeight="1" x14ac:dyDescent="0.25">
      <c r="A3" s="52" t="s">
        <v>0</v>
      </c>
      <c r="B3" s="52"/>
    </row>
    <row r="4" spans="1:11" ht="15.75" customHeight="1" x14ac:dyDescent="0.25">
      <c r="A4" s="53" t="s">
        <v>1</v>
      </c>
      <c r="B4" s="53"/>
    </row>
    <row r="5" spans="1:11" ht="15" customHeight="1" x14ac:dyDescent="0.25">
      <c r="A5" s="54" t="s">
        <v>10</v>
      </c>
      <c r="B5" s="54"/>
      <c r="C5" s="54"/>
      <c r="D5" s="54"/>
      <c r="E5" s="54"/>
      <c r="F5" s="54"/>
      <c r="G5" s="54"/>
      <c r="H5" s="54"/>
      <c r="I5" s="1"/>
      <c r="J5" s="1"/>
      <c r="K5" s="1"/>
    </row>
    <row r="6" spans="1:11" ht="9.75" customHeight="1" x14ac:dyDescent="0.25">
      <c r="A6" s="54"/>
      <c r="B6" s="54"/>
      <c r="C6" s="54"/>
      <c r="D6" s="54"/>
      <c r="E6" s="54"/>
      <c r="F6" s="54"/>
      <c r="G6" s="54"/>
      <c r="H6" s="54"/>
    </row>
    <row r="7" spans="1:11" ht="27.75" customHeight="1" x14ac:dyDescent="0.3">
      <c r="A7" s="54" t="s">
        <v>8</v>
      </c>
      <c r="B7" s="54"/>
      <c r="C7" s="54"/>
      <c r="D7" s="54"/>
      <c r="E7" s="54"/>
      <c r="F7" s="54"/>
      <c r="G7" s="54"/>
      <c r="H7" s="54"/>
      <c r="I7" s="1"/>
      <c r="J7" s="1"/>
      <c r="K7" s="1"/>
    </row>
    <row r="8" spans="1:11" ht="24.75" customHeight="1" x14ac:dyDescent="0.3">
      <c r="A8" s="54" t="s">
        <v>13</v>
      </c>
      <c r="B8" s="54"/>
      <c r="C8" s="54"/>
      <c r="D8" s="54"/>
      <c r="E8" s="54"/>
      <c r="F8" s="54"/>
      <c r="G8" s="54"/>
      <c r="H8" s="54"/>
    </row>
    <row r="9" spans="1:11" s="8" customFormat="1" ht="78" customHeight="1" x14ac:dyDescent="0.25">
      <c r="A9" s="13" t="s">
        <v>2</v>
      </c>
      <c r="B9" s="13" t="s">
        <v>16</v>
      </c>
      <c r="C9" s="13" t="s">
        <v>3</v>
      </c>
      <c r="D9" s="13" t="s">
        <v>21</v>
      </c>
      <c r="E9" s="13" t="s">
        <v>24</v>
      </c>
      <c r="F9" s="13" t="s">
        <v>20</v>
      </c>
      <c r="G9" s="13" t="s">
        <v>9</v>
      </c>
      <c r="H9" s="13" t="s">
        <v>27</v>
      </c>
    </row>
    <row r="10" spans="1:11" ht="15" customHeight="1" x14ac:dyDescent="0.25">
      <c r="A10" s="11">
        <v>1</v>
      </c>
      <c r="B10" s="12">
        <v>2</v>
      </c>
      <c r="C10" s="11">
        <v>3</v>
      </c>
      <c r="D10" s="12">
        <v>4</v>
      </c>
      <c r="E10" s="12">
        <v>5</v>
      </c>
      <c r="F10" s="12">
        <v>6</v>
      </c>
      <c r="G10" s="11">
        <v>7</v>
      </c>
      <c r="H10" s="11">
        <v>8</v>
      </c>
    </row>
    <row r="11" spans="1:11" ht="33.4" customHeight="1" x14ac:dyDescent="0.25">
      <c r="A11" s="14">
        <v>1</v>
      </c>
      <c r="B11" s="15" t="s">
        <v>23</v>
      </c>
      <c r="C11" s="18" t="s">
        <v>6</v>
      </c>
      <c r="D11" s="19">
        <v>23.4</v>
      </c>
      <c r="E11" s="19">
        <f t="shared" ref="E11:E16" si="0">D11*2</f>
        <v>46.8</v>
      </c>
      <c r="F11" s="19">
        <f>D11+E11</f>
        <v>70.199999999999989</v>
      </c>
      <c r="G11" s="49">
        <v>5.5</v>
      </c>
      <c r="H11" s="20">
        <f>F11*G11</f>
        <v>386.09999999999991</v>
      </c>
    </row>
    <row r="12" spans="1:11" ht="33.4" customHeight="1" x14ac:dyDescent="0.25">
      <c r="A12" s="14">
        <v>2</v>
      </c>
      <c r="B12" s="15" t="s">
        <v>14</v>
      </c>
      <c r="C12" s="18" t="s">
        <v>6</v>
      </c>
      <c r="D12" s="19">
        <v>23.6</v>
      </c>
      <c r="E12" s="19">
        <f t="shared" si="0"/>
        <v>47.2</v>
      </c>
      <c r="F12" s="19">
        <f t="shared" ref="F12:F17" si="1">D12+E12</f>
        <v>70.800000000000011</v>
      </c>
      <c r="G12" s="50"/>
      <c r="H12" s="20">
        <f>F12*G11</f>
        <v>389.40000000000009</v>
      </c>
    </row>
    <row r="13" spans="1:11" ht="33.75" customHeight="1" x14ac:dyDescent="0.25">
      <c r="A13" s="14">
        <v>3</v>
      </c>
      <c r="B13" s="15" t="s">
        <v>15</v>
      </c>
      <c r="C13" s="18" t="s">
        <v>6</v>
      </c>
      <c r="D13" s="19">
        <v>34.299999999999997</v>
      </c>
      <c r="E13" s="19">
        <f t="shared" si="0"/>
        <v>68.599999999999994</v>
      </c>
      <c r="F13" s="19">
        <f t="shared" si="1"/>
        <v>102.89999999999999</v>
      </c>
      <c r="G13" s="50"/>
      <c r="H13" s="20">
        <f>F13*G11</f>
        <v>565.94999999999993</v>
      </c>
    </row>
    <row r="14" spans="1:11" ht="33.4" customHeight="1" x14ac:dyDescent="0.25">
      <c r="A14" s="14">
        <v>4</v>
      </c>
      <c r="B14" s="15" t="s">
        <v>17</v>
      </c>
      <c r="C14" s="18" t="s">
        <v>6</v>
      </c>
      <c r="D14" s="19">
        <v>24</v>
      </c>
      <c r="E14" s="19">
        <f t="shared" si="0"/>
        <v>48</v>
      </c>
      <c r="F14" s="19">
        <f t="shared" si="1"/>
        <v>72</v>
      </c>
      <c r="G14" s="50"/>
      <c r="H14" s="20">
        <f>F14*G11</f>
        <v>396</v>
      </c>
    </row>
    <row r="15" spans="1:11" ht="33.4" customHeight="1" x14ac:dyDescent="0.25">
      <c r="A15" s="14">
        <v>5</v>
      </c>
      <c r="B15" s="15" t="s">
        <v>22</v>
      </c>
      <c r="C15" s="18" t="s">
        <v>6</v>
      </c>
      <c r="D15" s="19">
        <v>29.3</v>
      </c>
      <c r="E15" s="19">
        <f t="shared" si="0"/>
        <v>58.6</v>
      </c>
      <c r="F15" s="19">
        <f t="shared" si="1"/>
        <v>87.9</v>
      </c>
      <c r="G15" s="50"/>
      <c r="H15" s="20">
        <f>F15*G11</f>
        <v>483.45000000000005</v>
      </c>
    </row>
    <row r="16" spans="1:11" ht="33.4" customHeight="1" x14ac:dyDescent="0.25">
      <c r="A16" s="14">
        <v>6</v>
      </c>
      <c r="B16" s="15" t="s">
        <v>18</v>
      </c>
      <c r="C16" s="18" t="s">
        <v>6</v>
      </c>
      <c r="D16" s="19">
        <v>21.4</v>
      </c>
      <c r="E16" s="19">
        <f t="shared" si="0"/>
        <v>42.8</v>
      </c>
      <c r="F16" s="19">
        <f t="shared" si="1"/>
        <v>64.199999999999989</v>
      </c>
      <c r="G16" s="50"/>
      <c r="H16" s="20">
        <f>F16*G11</f>
        <v>353.09999999999991</v>
      </c>
    </row>
    <row r="17" spans="1:8" ht="33.4" customHeight="1" x14ac:dyDescent="0.25">
      <c r="A17" s="14">
        <v>7</v>
      </c>
      <c r="B17" s="15" t="s">
        <v>19</v>
      </c>
      <c r="C17" s="18" t="s">
        <v>6</v>
      </c>
      <c r="D17" s="19">
        <v>20</v>
      </c>
      <c r="E17" s="19">
        <v>0</v>
      </c>
      <c r="F17" s="19">
        <f t="shared" si="1"/>
        <v>20</v>
      </c>
      <c r="G17" s="51"/>
      <c r="H17" s="20">
        <f>F17*G11</f>
        <v>110</v>
      </c>
    </row>
    <row r="18" spans="1:8" ht="27.75" customHeight="1" x14ac:dyDescent="0.25">
      <c r="A18" s="43" t="s">
        <v>7</v>
      </c>
      <c r="B18" s="44"/>
      <c r="C18" s="45"/>
      <c r="D18" s="21">
        <f>SUM(D11:D17)</f>
        <v>176</v>
      </c>
      <c r="E18" s="21">
        <f>SUM(E11:E17)</f>
        <v>312</v>
      </c>
      <c r="F18" s="24">
        <f>SUM(F11:F17)</f>
        <v>487.99999999999994</v>
      </c>
      <c r="G18" s="22"/>
      <c r="H18" s="23">
        <f>SUM(H11:H17)</f>
        <v>2683.9999999999995</v>
      </c>
    </row>
    <row r="19" spans="1:8" ht="20.25" customHeight="1" x14ac:dyDescent="0.25">
      <c r="A19" s="39" t="s">
        <v>25</v>
      </c>
      <c r="B19" s="39"/>
      <c r="C19" s="2">
        <v>186</v>
      </c>
      <c r="D19" s="2"/>
      <c r="E19" s="2"/>
      <c r="F19" s="2"/>
      <c r="G19" s="2"/>
      <c r="H19" s="2"/>
    </row>
    <row r="20" spans="1:8" ht="21.75" customHeight="1" x14ac:dyDescent="0.3">
      <c r="A20" s="40" t="s">
        <v>28</v>
      </c>
      <c r="B20" s="40"/>
      <c r="C20" s="17">
        <f>C19*H18</f>
        <v>499223.99999999994</v>
      </c>
      <c r="D20" s="9"/>
      <c r="E20" s="2"/>
      <c r="F20" s="2"/>
      <c r="G20" s="2"/>
      <c r="H20" s="16"/>
    </row>
    <row r="21" spans="1:8" ht="21.75" customHeight="1" x14ac:dyDescent="0.25">
      <c r="A21" s="37" t="s">
        <v>29</v>
      </c>
      <c r="B21" s="37"/>
      <c r="C21" s="37"/>
      <c r="D21" s="37"/>
      <c r="E21" s="37"/>
      <c r="F21" s="4"/>
      <c r="G21" s="4"/>
      <c r="H21" s="4"/>
    </row>
    <row r="22" spans="1:8" ht="15.75" customHeight="1" x14ac:dyDescent="0.25">
      <c r="A22" s="5"/>
      <c r="B22" s="6"/>
      <c r="C22" s="4"/>
      <c r="D22" s="4"/>
      <c r="E22" s="4"/>
      <c r="F22" s="4"/>
      <c r="G22" s="4"/>
      <c r="H22" s="4"/>
    </row>
    <row r="23" spans="1:8" ht="33.4" customHeight="1" x14ac:dyDescent="0.25">
      <c r="A23" s="46" t="s">
        <v>26</v>
      </c>
      <c r="B23" s="47"/>
      <c r="C23" s="47"/>
      <c r="D23" s="47"/>
      <c r="E23" s="47"/>
      <c r="F23" s="47"/>
      <c r="G23" s="47"/>
      <c r="H23" s="48"/>
    </row>
    <row r="24" spans="1:8" ht="41.25" customHeight="1" x14ac:dyDescent="0.3">
      <c r="A24" s="41" t="s">
        <v>4</v>
      </c>
      <c r="B24" s="41"/>
      <c r="C24" s="41"/>
      <c r="D24" s="10"/>
      <c r="E24" s="42" t="s">
        <v>5</v>
      </c>
      <c r="F24" s="42"/>
      <c r="G24" s="42"/>
      <c r="H24" s="42"/>
    </row>
    <row r="25" spans="1:8" ht="17.25" customHeight="1" x14ac:dyDescent="0.3">
      <c r="A25" s="7"/>
      <c r="B25" s="3"/>
      <c r="C25" s="3"/>
      <c r="D25" s="3"/>
      <c r="E25" s="38" t="s">
        <v>12</v>
      </c>
      <c r="F25" s="38"/>
      <c r="G25" s="38"/>
      <c r="H25" s="38"/>
    </row>
    <row r="26" spans="1:8" ht="33.4" customHeight="1" x14ac:dyDescent="0.25"/>
    <row r="27" spans="1:8" ht="33.4" customHeight="1" x14ac:dyDescent="0.25"/>
  </sheetData>
  <mergeCells count="15">
    <mergeCell ref="G2:H2"/>
    <mergeCell ref="A21:E21"/>
    <mergeCell ref="E25:H25"/>
    <mergeCell ref="A19:B19"/>
    <mergeCell ref="A20:B20"/>
    <mergeCell ref="A24:C24"/>
    <mergeCell ref="E24:H24"/>
    <mergeCell ref="A18:C18"/>
    <mergeCell ref="A23:H23"/>
    <mergeCell ref="G11:G17"/>
    <mergeCell ref="A3:B3"/>
    <mergeCell ref="A4:B4"/>
    <mergeCell ref="A5:H6"/>
    <mergeCell ref="A7:H7"/>
    <mergeCell ref="A8:H8"/>
  </mergeCells>
  <pageMargins left="0.70866141732283472" right="0.31496062992125984" top="0.55118110236220474" bottom="0.35433070866141736" header="0.51181102362204722" footer="0.11811023622047245"/>
  <pageSetup paperSize="9" scale="7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27"/>
  <sheetViews>
    <sheetView tabSelected="1" topLeftCell="A3" workbookViewId="0">
      <selection activeCell="A22" sqref="A22:I22"/>
    </sheetView>
  </sheetViews>
  <sheetFormatPr defaultRowHeight="15" x14ac:dyDescent="0.25"/>
  <cols>
    <col min="1" max="1" width="6.7109375" style="27" customWidth="1"/>
    <col min="2" max="2" width="0.140625" customWidth="1"/>
    <col min="3" max="3" width="61.85546875" customWidth="1"/>
    <col min="4" max="4" width="19.140625" style="29" customWidth="1"/>
    <col min="5" max="5" width="10.5703125" style="29" customWidth="1"/>
    <col min="6" max="6" width="12.7109375" customWidth="1"/>
    <col min="7" max="7" width="13.5703125" customWidth="1"/>
    <col min="8" max="8" width="15.7109375" customWidth="1"/>
    <col min="9" max="9" width="15" customWidth="1"/>
    <col min="10" max="1027" width="8.7109375" customWidth="1"/>
  </cols>
  <sheetData>
    <row r="2" spans="1:12" x14ac:dyDescent="0.25">
      <c r="H2" s="36" t="s">
        <v>30</v>
      </c>
      <c r="I2" s="36"/>
    </row>
    <row r="3" spans="1:12" ht="15.75" customHeight="1" x14ac:dyDescent="0.25">
      <c r="B3" s="52" t="s">
        <v>0</v>
      </c>
      <c r="C3" s="52"/>
      <c r="D3" s="30"/>
      <c r="E3" s="30"/>
    </row>
    <row r="4" spans="1:12" ht="15.75" customHeight="1" x14ac:dyDescent="0.25">
      <c r="B4" s="53" t="s">
        <v>1</v>
      </c>
      <c r="C4" s="53"/>
      <c r="D4" s="30"/>
      <c r="E4" s="30"/>
    </row>
    <row r="5" spans="1:12" ht="48.75" customHeight="1" x14ac:dyDescent="0.25">
      <c r="A5" s="63" t="s">
        <v>8</v>
      </c>
      <c r="B5" s="64"/>
      <c r="C5" s="64"/>
      <c r="D5" s="64"/>
      <c r="E5" s="64"/>
      <c r="F5" s="64"/>
      <c r="G5" s="64"/>
      <c r="H5" s="64"/>
      <c r="I5" s="65"/>
      <c r="J5" s="1"/>
      <c r="K5" s="1"/>
      <c r="L5" s="1"/>
    </row>
    <row r="6" spans="1:12" s="8" customFormat="1" ht="78" customHeight="1" x14ac:dyDescent="0.25">
      <c r="A6" s="61" t="s">
        <v>2</v>
      </c>
      <c r="B6" s="62"/>
      <c r="C6" s="13" t="s">
        <v>52</v>
      </c>
      <c r="D6" s="13" t="s">
        <v>31</v>
      </c>
      <c r="E6" s="13" t="s">
        <v>43</v>
      </c>
      <c r="F6" s="13" t="s">
        <v>3</v>
      </c>
      <c r="G6" s="13" t="s">
        <v>44</v>
      </c>
      <c r="H6" s="13" t="s">
        <v>9</v>
      </c>
      <c r="I6" s="13" t="s">
        <v>51</v>
      </c>
    </row>
    <row r="7" spans="1:12" ht="15" customHeight="1" x14ac:dyDescent="0.25">
      <c r="A7" s="66">
        <v>1</v>
      </c>
      <c r="B7" s="67"/>
      <c r="C7" s="12">
        <v>2</v>
      </c>
      <c r="D7" s="12">
        <v>3</v>
      </c>
      <c r="E7" s="12">
        <v>4</v>
      </c>
      <c r="F7" s="11">
        <v>5</v>
      </c>
      <c r="G7" s="12">
        <v>6</v>
      </c>
      <c r="H7" s="11">
        <v>7</v>
      </c>
      <c r="I7" s="11">
        <v>8</v>
      </c>
    </row>
    <row r="8" spans="1:12" ht="105" x14ac:dyDescent="0.25">
      <c r="A8" s="61">
        <v>1</v>
      </c>
      <c r="B8" s="62"/>
      <c r="C8" s="33" t="s">
        <v>53</v>
      </c>
      <c r="D8" s="14" t="s">
        <v>38</v>
      </c>
      <c r="E8" s="14">
        <v>48</v>
      </c>
      <c r="F8" s="18" t="s">
        <v>6</v>
      </c>
      <c r="G8" s="25">
        <v>73.800000000000011</v>
      </c>
      <c r="H8" s="78"/>
      <c r="I8" s="34"/>
    </row>
    <row r="9" spans="1:12" ht="90" x14ac:dyDescent="0.25">
      <c r="A9" s="61">
        <v>2</v>
      </c>
      <c r="B9" s="62"/>
      <c r="C9" s="33" t="s">
        <v>54</v>
      </c>
      <c r="D9" s="14" t="s">
        <v>37</v>
      </c>
      <c r="E9" s="14">
        <v>53</v>
      </c>
      <c r="F9" s="18" t="s">
        <v>6</v>
      </c>
      <c r="G9" s="25">
        <v>70.800000000000011</v>
      </c>
      <c r="H9" s="79"/>
      <c r="I9" s="34"/>
    </row>
    <row r="10" spans="1:12" ht="90" x14ac:dyDescent="0.25">
      <c r="A10" s="61">
        <v>3</v>
      </c>
      <c r="B10" s="62"/>
      <c r="C10" s="33" t="s">
        <v>55</v>
      </c>
      <c r="D10" s="14" t="s">
        <v>36</v>
      </c>
      <c r="E10" s="14">
        <v>55</v>
      </c>
      <c r="F10" s="18" t="s">
        <v>6</v>
      </c>
      <c r="G10" s="25">
        <v>84.9</v>
      </c>
      <c r="H10" s="79"/>
      <c r="I10" s="34"/>
    </row>
    <row r="11" spans="1:12" ht="90" x14ac:dyDescent="0.25">
      <c r="A11" s="61">
        <v>4</v>
      </c>
      <c r="B11" s="62"/>
      <c r="C11" s="33" t="s">
        <v>56</v>
      </c>
      <c r="D11" s="14" t="s">
        <v>35</v>
      </c>
      <c r="E11" s="14">
        <v>38</v>
      </c>
      <c r="F11" s="18" t="s">
        <v>6</v>
      </c>
      <c r="G11" s="25">
        <v>72</v>
      </c>
      <c r="H11" s="79"/>
      <c r="I11" s="34"/>
    </row>
    <row r="12" spans="1:12" ht="75" x14ac:dyDescent="0.25">
      <c r="A12" s="61">
        <v>5</v>
      </c>
      <c r="B12" s="62"/>
      <c r="C12" s="33" t="s">
        <v>57</v>
      </c>
      <c r="D12" s="14" t="s">
        <v>34</v>
      </c>
      <c r="E12" s="14">
        <v>61</v>
      </c>
      <c r="F12" s="18" t="s">
        <v>6</v>
      </c>
      <c r="G12" s="25">
        <v>60</v>
      </c>
      <c r="H12" s="79"/>
      <c r="I12" s="34"/>
    </row>
    <row r="13" spans="1:12" ht="30" x14ac:dyDescent="0.25">
      <c r="A13" s="61">
        <v>6</v>
      </c>
      <c r="B13" s="62"/>
      <c r="C13" s="33" t="s">
        <v>58</v>
      </c>
      <c r="D13" s="14" t="s">
        <v>33</v>
      </c>
      <c r="E13" s="14">
        <v>35</v>
      </c>
      <c r="F13" s="18" t="s">
        <v>6</v>
      </c>
      <c r="G13" s="25">
        <v>32.5</v>
      </c>
      <c r="H13" s="79"/>
      <c r="I13" s="34"/>
    </row>
    <row r="14" spans="1:12" ht="30" x14ac:dyDescent="0.25">
      <c r="A14" s="61">
        <v>7</v>
      </c>
      <c r="B14" s="62"/>
      <c r="C14" s="33" t="s">
        <v>59</v>
      </c>
      <c r="D14" s="14" t="s">
        <v>32</v>
      </c>
      <c r="E14" s="14">
        <v>8</v>
      </c>
      <c r="F14" s="18" t="s">
        <v>6</v>
      </c>
      <c r="G14" s="25">
        <v>20</v>
      </c>
      <c r="H14" s="80"/>
      <c r="I14" s="34"/>
    </row>
    <row r="15" spans="1:12" ht="27.75" customHeight="1" x14ac:dyDescent="0.25">
      <c r="A15" s="26">
        <v>8</v>
      </c>
      <c r="B15" s="43" t="s">
        <v>7</v>
      </c>
      <c r="C15" s="44"/>
      <c r="D15" s="44"/>
      <c r="E15" s="44"/>
      <c r="F15" s="45"/>
      <c r="G15" s="24">
        <f>SUM(G8:G14)</f>
        <v>414</v>
      </c>
      <c r="H15" s="28"/>
      <c r="I15" s="35"/>
    </row>
    <row r="16" spans="1:12" ht="27.75" customHeight="1" x14ac:dyDescent="0.25">
      <c r="A16" s="55" t="s">
        <v>45</v>
      </c>
      <c r="B16" s="55"/>
      <c r="C16" s="55"/>
      <c r="D16" s="55"/>
      <c r="E16" s="55"/>
      <c r="F16" s="55"/>
      <c r="G16" s="55"/>
      <c r="H16" s="55"/>
      <c r="I16" s="55"/>
    </row>
    <row r="17" spans="1:9" ht="75.75" customHeight="1" x14ac:dyDescent="0.25">
      <c r="A17" s="60" t="s">
        <v>47</v>
      </c>
      <c r="B17" s="60"/>
      <c r="C17" s="60"/>
      <c r="D17" s="60"/>
      <c r="E17" s="60"/>
      <c r="F17" s="60"/>
      <c r="G17" s="60"/>
      <c r="H17" s="60"/>
      <c r="I17" s="60"/>
    </row>
    <row r="18" spans="1:9" ht="54" customHeight="1" x14ac:dyDescent="0.25">
      <c r="A18" s="56" t="s">
        <v>40</v>
      </c>
      <c r="B18" s="57"/>
      <c r="C18" s="57"/>
      <c r="D18" s="58"/>
      <c r="E18" s="58"/>
      <c r="F18" s="58"/>
      <c r="G18" s="58"/>
      <c r="H18" s="58"/>
      <c r="I18" s="59"/>
    </row>
    <row r="19" spans="1:9" ht="74.25" customHeight="1" x14ac:dyDescent="0.25">
      <c r="A19" s="77" t="s">
        <v>42</v>
      </c>
      <c r="B19" s="77"/>
      <c r="C19" s="77"/>
      <c r="D19" s="68" t="s">
        <v>39</v>
      </c>
      <c r="E19" s="69"/>
      <c r="F19" s="68" t="s">
        <v>41</v>
      </c>
      <c r="G19" s="69"/>
      <c r="H19" s="68" t="s">
        <v>46</v>
      </c>
      <c r="I19" s="69"/>
    </row>
    <row r="20" spans="1:9" ht="22.5" customHeight="1" x14ac:dyDescent="0.25">
      <c r="A20" s="63">
        <v>1</v>
      </c>
      <c r="B20" s="64"/>
      <c r="C20" s="65"/>
      <c r="D20" s="74">
        <v>2</v>
      </c>
      <c r="E20" s="75"/>
      <c r="F20" s="74">
        <v>3</v>
      </c>
      <c r="G20" s="75"/>
      <c r="H20" s="74">
        <v>4</v>
      </c>
      <c r="I20" s="75"/>
    </row>
    <row r="21" spans="1:9" ht="49.5" customHeight="1" x14ac:dyDescent="0.25">
      <c r="A21" s="77">
        <v>414</v>
      </c>
      <c r="B21" s="77"/>
      <c r="C21" s="77"/>
      <c r="D21" s="76">
        <v>186</v>
      </c>
      <c r="E21" s="77"/>
      <c r="F21" s="70"/>
      <c r="G21" s="71"/>
      <c r="H21" s="72"/>
      <c r="I21" s="73"/>
    </row>
    <row r="22" spans="1:9" ht="34.5" customHeight="1" x14ac:dyDescent="0.25">
      <c r="A22" s="81" t="s">
        <v>49</v>
      </c>
      <c r="B22" s="82"/>
      <c r="C22" s="82"/>
      <c r="D22" s="82"/>
      <c r="E22" s="82"/>
      <c r="F22" s="82"/>
      <c r="G22" s="82"/>
      <c r="H22" s="82"/>
      <c r="I22" s="83"/>
    </row>
    <row r="23" spans="1:9" ht="15.75" customHeight="1" x14ac:dyDescent="0.25">
      <c r="B23" s="5"/>
      <c r="C23" s="6"/>
      <c r="D23" s="31"/>
      <c r="E23" s="31"/>
      <c r="F23" s="4"/>
      <c r="G23" s="4"/>
      <c r="H23" s="4"/>
      <c r="I23" s="4"/>
    </row>
    <row r="24" spans="1:9" ht="41.25" customHeight="1" x14ac:dyDescent="0.3">
      <c r="B24" s="41" t="s">
        <v>50</v>
      </c>
      <c r="C24" s="41"/>
      <c r="D24" s="41"/>
      <c r="E24" s="41"/>
      <c r="F24" s="41"/>
      <c r="G24" s="42" t="s">
        <v>48</v>
      </c>
      <c r="H24" s="42"/>
      <c r="I24" s="42"/>
    </row>
    <row r="25" spans="1:9" ht="17.25" customHeight="1" x14ac:dyDescent="0.3">
      <c r="B25" s="7"/>
      <c r="C25" s="3"/>
      <c r="D25" s="32"/>
      <c r="E25" s="32"/>
      <c r="F25" s="3"/>
      <c r="G25" s="38"/>
      <c r="H25" s="38"/>
      <c r="I25" s="38"/>
    </row>
    <row r="26" spans="1:9" ht="33.4" customHeight="1" x14ac:dyDescent="0.25"/>
    <row r="27" spans="1:9" ht="33.4" customHeight="1" x14ac:dyDescent="0.25"/>
  </sheetData>
  <sheetProtection algorithmName="SHA-512" hashValue="uGk3r3IialvSpc4PurN5FJKp6mWfQ4UsCouOBagdlYh38iKnoQ8HQFFNR/BXb4s2Z1DhVgaLghPccBZbxTeLUA==" saltValue="y2HH/vUfEcqVfOu4QVbfxA==" spinCount="100000" sheet="1" formatCells="0" formatColumns="0" formatRows="0" insertColumns="0" insertRows="0" insertHyperlinks="0" deleteColumns="0" deleteRows="0" sort="0" autoFilter="0" pivotTables="0"/>
  <protectedRanges>
    <protectedRange sqref="A22:I22" name="Rozstęp3"/>
    <protectedRange sqref="H8:I15" name="Rozstęp1"/>
    <protectedRange sqref="F21:I21" name="Rozstęp2"/>
  </protectedRanges>
  <mergeCells count="34">
    <mergeCell ref="A19:C19"/>
    <mergeCell ref="G25:I25"/>
    <mergeCell ref="H8:H14"/>
    <mergeCell ref="B15:F15"/>
    <mergeCell ref="A9:B9"/>
    <mergeCell ref="A10:B10"/>
    <mergeCell ref="A11:B11"/>
    <mergeCell ref="A12:B12"/>
    <mergeCell ref="A13:B13"/>
    <mergeCell ref="A14:B14"/>
    <mergeCell ref="A8:B8"/>
    <mergeCell ref="D19:E19"/>
    <mergeCell ref="B24:F24"/>
    <mergeCell ref="G24:I24"/>
    <mergeCell ref="A22:I22"/>
    <mergeCell ref="A21:C21"/>
    <mergeCell ref="D20:E20"/>
    <mergeCell ref="F20:G20"/>
    <mergeCell ref="H20:I20"/>
    <mergeCell ref="A20:C20"/>
    <mergeCell ref="D21:E21"/>
    <mergeCell ref="F19:G19"/>
    <mergeCell ref="F21:G21"/>
    <mergeCell ref="H19:I19"/>
    <mergeCell ref="H21:I21"/>
    <mergeCell ref="H2:I2"/>
    <mergeCell ref="B3:C3"/>
    <mergeCell ref="B4:C4"/>
    <mergeCell ref="A16:I16"/>
    <mergeCell ref="A18:I18"/>
    <mergeCell ref="A17:I17"/>
    <mergeCell ref="A6:B6"/>
    <mergeCell ref="A5:I5"/>
    <mergeCell ref="A7:B7"/>
  </mergeCells>
  <pageMargins left="0.25" right="0.25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DOWÓZ</vt:lpstr>
      <vt:lpstr>ZAŁ. 3 do projektu umowy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Mro_Mar</dc:creator>
  <cp:lastModifiedBy>Kin_Elz</cp:lastModifiedBy>
  <cp:revision>29</cp:revision>
  <cp:lastPrinted>2019-05-31T05:45:00Z</cp:lastPrinted>
  <dcterms:created xsi:type="dcterms:W3CDTF">2006-09-16T00:00:00Z</dcterms:created>
  <dcterms:modified xsi:type="dcterms:W3CDTF">2019-05-31T09:58:59Z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